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localjve\Documents\_SJI\Pesquisa\Programa\Excel\"/>
    </mc:Choice>
  </mc:AlternateContent>
  <bookViews>
    <workbookView xWindow="240" yWindow="75" windowWidth="20115" windowHeight="7995"/>
  </bookViews>
  <sheets>
    <sheet name="CG" sheetId="1" r:id="rId1"/>
  </sheets>
  <definedNames>
    <definedName name="l_">CG!$C$11</definedName>
    <definedName name="R_">CG!$C$29</definedName>
    <definedName name="t_">CG!$C$13</definedName>
    <definedName name="theta">CG!$C$28</definedName>
    <definedName name="W1_">CG!$C$17</definedName>
    <definedName name="W1_l">CG!$C$26</definedName>
    <definedName name="W2_">CG!$C$18</definedName>
    <definedName name="W2_l">CG!$C$27</definedName>
    <definedName name="W3_">CG!$C$19</definedName>
    <definedName name="W4_">CG!$C$20</definedName>
    <definedName name="Wg_">CG!$C$21</definedName>
  </definedNames>
  <calcPr calcId="152511"/>
</workbook>
</file>

<file path=xl/calcChain.xml><?xml version="1.0" encoding="utf-8"?>
<calcChain xmlns="http://schemas.openxmlformats.org/spreadsheetml/2006/main">
  <c r="C21" i="1" l="1"/>
  <c r="H15" i="1" l="1"/>
  <c r="H13" i="1" l="1"/>
  <c r="H12" i="1" l="1"/>
  <c r="H10" i="1"/>
  <c r="H11" i="1"/>
</calcChain>
</file>

<file path=xl/sharedStrings.xml><?xml version="1.0" encoding="utf-8"?>
<sst xmlns="http://schemas.openxmlformats.org/spreadsheetml/2006/main" count="40" uniqueCount="38">
  <si>
    <t>Cálculo de Centro de Gravidade Veicular</t>
  </si>
  <si>
    <t>W1</t>
  </si>
  <si>
    <t>W2</t>
  </si>
  <si>
    <t>W3</t>
  </si>
  <si>
    <t>W4</t>
  </si>
  <si>
    <t>Entrada de dados</t>
  </si>
  <si>
    <t>l</t>
  </si>
  <si>
    <t>t</t>
  </si>
  <si>
    <t>Entre-eixo [m]</t>
  </si>
  <si>
    <t>Bitola [m]</t>
  </si>
  <si>
    <t>Wg</t>
  </si>
  <si>
    <t>Resultados</t>
  </si>
  <si>
    <t>d3</t>
  </si>
  <si>
    <t>d1</t>
  </si>
  <si>
    <t>d2</t>
  </si>
  <si>
    <t>d4</t>
  </si>
  <si>
    <t>z</t>
  </si>
  <si>
    <r>
      <t xml:space="preserve">Eixo traseiro erguido de </t>
    </r>
    <r>
      <rPr>
        <sz val="11"/>
        <color theme="1"/>
        <rFont val="Calibri"/>
        <family val="2"/>
      </rPr>
      <t>ϴ</t>
    </r>
  </si>
  <si>
    <t>W1'</t>
  </si>
  <si>
    <t>W2'</t>
  </si>
  <si>
    <t>ϴ</t>
  </si>
  <si>
    <t>R_roda</t>
  </si>
  <si>
    <t xml:space="preserve"> Dianteira esquerda</t>
  </si>
  <si>
    <t xml:space="preserve"> Dianteira direita</t>
  </si>
  <si>
    <t xml:space="preserve"> Traseira esquerda</t>
  </si>
  <si>
    <t xml:space="preserve"> Traseira direita</t>
  </si>
  <si>
    <t xml:space="preserve"> Inclinação do veículo</t>
  </si>
  <si>
    <t xml:space="preserve"> Raio dinâmico do pneu</t>
  </si>
  <si>
    <t xml:space="preserve"> Altura do CG</t>
  </si>
  <si>
    <t xml:space="preserve"> Transversal - esquerda ao CG</t>
  </si>
  <si>
    <t xml:space="preserve"> Transversal - direita ao CG</t>
  </si>
  <si>
    <t xml:space="preserve"> Longitudinal - dianteira ao CG</t>
  </si>
  <si>
    <t xml:space="preserve"> Longitudinal - traseira ao CG</t>
  </si>
  <si>
    <t xml:space="preserve"> Peso total</t>
  </si>
  <si>
    <t xml:space="preserve">   Força peso medido na horizontal [kgf]</t>
  </si>
  <si>
    <t xml:space="preserve">     Força peso medido inclinado [kgf]</t>
  </si>
  <si>
    <t>LABORATÓRIO DE SISTEMAS VEICULARES</t>
  </si>
  <si>
    <t>https://labsistemasveiculares.ufsc.br/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</si>
</sst>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&quot;m&quot;"/>
    <numFmt numFmtId="165" formatCode="0.0&quot; kgf&quot;"/>
    <numFmt numFmtId="166" formatCode="0.0&quot; °&quot;"/>
    <numFmt numFmtId="167" formatCode="0.0&quot; mm&quot;"/>
  </numFmts>
  <fonts count="5" x14ac:knownFonts="1"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2" fillId="0" borderId="0" xfId="0" applyFont="1" applyProtection="1"/>
    <xf numFmtId="0" fontId="0" fillId="0" borderId="2" xfId="0" applyBorder="1" applyAlignment="1" applyProtection="1">
      <alignment horizontal="center"/>
    </xf>
    <xf numFmtId="164" fontId="0" fillId="2" borderId="3" xfId="0" applyNumberForma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4" xfId="0" applyBorder="1" applyAlignment="1" applyProtection="1">
      <alignment horizontal="center"/>
    </xf>
    <xf numFmtId="164" fontId="0" fillId="2" borderId="5" xfId="0" applyNumberFormat="1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164" fontId="0" fillId="2" borderId="7" xfId="0" applyNumberForma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164" fontId="0" fillId="3" borderId="1" xfId="0" applyNumberFormat="1" applyFill="1" applyBorder="1" applyAlignment="1" applyProtection="1">
      <alignment horizontal="center" vertical="center"/>
      <protection locked="0"/>
    </xf>
    <xf numFmtId="165" fontId="0" fillId="3" borderId="1" xfId="0" applyNumberFormat="1" applyFill="1" applyBorder="1" applyAlignment="1" applyProtection="1">
      <alignment horizontal="center" vertical="center"/>
      <protection locked="0"/>
    </xf>
    <xf numFmtId="165" fontId="0" fillId="0" borderId="0" xfId="0" applyNumberFormat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164" fontId="0" fillId="2" borderId="9" xfId="0" applyNumberFormat="1" applyFill="1" applyBorder="1" applyAlignment="1" applyProtection="1">
      <alignment horizontal="center"/>
    </xf>
    <xf numFmtId="0" fontId="0" fillId="0" borderId="0" xfId="0" applyFill="1" applyBorder="1" applyProtection="1"/>
    <xf numFmtId="0" fontId="0" fillId="0" borderId="0" xfId="0" applyFont="1" applyFill="1" applyBorder="1" applyAlignment="1" applyProtection="1">
      <alignment horizontal="center"/>
    </xf>
    <xf numFmtId="166" fontId="0" fillId="3" borderId="1" xfId="0" applyNumberFormat="1" applyFill="1" applyBorder="1" applyAlignment="1" applyProtection="1">
      <alignment horizontal="center" vertical="center"/>
      <protection locked="0"/>
    </xf>
    <xf numFmtId="167" fontId="0" fillId="3" borderId="1" xfId="0" applyNumberFormat="1" applyFill="1" applyBorder="1" applyAlignment="1" applyProtection="1">
      <alignment horizontal="center" vertical="center"/>
      <protection locked="0"/>
    </xf>
    <xf numFmtId="0" fontId="0" fillId="4" borderId="0" xfId="0" applyFill="1" applyProtection="1"/>
    <xf numFmtId="0" fontId="4" fillId="0" borderId="0" xfId="1" applyProtection="1"/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247650</xdr:colOff>
      <xdr:row>22</xdr:row>
      <xdr:rowOff>76200</xdr:rowOff>
    </xdr:from>
    <xdr:to>
      <xdr:col>9</xdr:col>
      <xdr:colOff>38100</xdr:colOff>
      <xdr:row>25</xdr:row>
      <xdr:rowOff>190500</xdr:rowOff>
    </xdr:to>
    <xdr:sp macro="" textlink="">
      <xdr:nvSpPr>
        <xdr:cNvPr id="26" name="Elipse 25"/>
        <xdr:cNvSpPr/>
      </xdr:nvSpPr>
      <xdr:spPr>
        <a:xfrm>
          <a:off x="5162550" y="4419600"/>
          <a:ext cx="400050" cy="695325"/>
        </a:xfrm>
        <a:prstGeom prst="ellipse">
          <a:avLst/>
        </a:prstGeom>
        <a:solidFill>
          <a:schemeClr val="bg2">
            <a:lumMod val="90000"/>
          </a:schemeClr>
        </a:solidFill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12</xdr:col>
      <xdr:colOff>219075</xdr:colOff>
      <xdr:row>21</xdr:row>
      <xdr:rowOff>57150</xdr:rowOff>
    </xdr:from>
    <xdr:to>
      <xdr:col>13</xdr:col>
      <xdr:colOff>9525</xdr:colOff>
      <xdr:row>24</xdr:row>
      <xdr:rowOff>180975</xdr:rowOff>
    </xdr:to>
    <xdr:sp macro="" textlink="">
      <xdr:nvSpPr>
        <xdr:cNvPr id="25" name="Elipse 24"/>
        <xdr:cNvSpPr/>
      </xdr:nvSpPr>
      <xdr:spPr>
        <a:xfrm>
          <a:off x="7572375" y="4210050"/>
          <a:ext cx="400050" cy="695325"/>
        </a:xfrm>
        <a:prstGeom prst="ellipse">
          <a:avLst/>
        </a:prstGeom>
        <a:solidFill>
          <a:schemeClr val="bg2">
            <a:lumMod val="90000"/>
          </a:schemeClr>
        </a:solidFill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7</xdr:col>
      <xdr:colOff>495299</xdr:colOff>
      <xdr:row>20</xdr:row>
      <xdr:rowOff>114300</xdr:rowOff>
    </xdr:from>
    <xdr:to>
      <xdr:col>12</xdr:col>
      <xdr:colOff>409574</xdr:colOff>
      <xdr:row>25</xdr:row>
      <xdr:rowOff>95250</xdr:rowOff>
    </xdr:to>
    <xdr:sp macro="" textlink="">
      <xdr:nvSpPr>
        <xdr:cNvPr id="3" name="Cubo 2"/>
        <xdr:cNvSpPr/>
      </xdr:nvSpPr>
      <xdr:spPr>
        <a:xfrm>
          <a:off x="4800599" y="4076700"/>
          <a:ext cx="2962275" cy="942975"/>
        </a:xfrm>
        <a:prstGeom prst="cube">
          <a:avLst>
            <a:gd name="adj" fmla="val 55613"/>
          </a:avLst>
        </a:prstGeom>
        <a:solidFill>
          <a:schemeClr val="bg2">
            <a:lumMod val="50000"/>
          </a:schemeClr>
        </a:solidFill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257175</xdr:colOff>
      <xdr:row>0</xdr:row>
      <xdr:rowOff>152400</xdr:rowOff>
    </xdr:from>
    <xdr:to>
      <xdr:col>1</xdr:col>
      <xdr:colOff>367575</xdr:colOff>
      <xdr:row>5</xdr:row>
      <xdr:rowOff>134622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52400"/>
          <a:ext cx="720000" cy="991872"/>
        </a:xfrm>
        <a:prstGeom prst="rect">
          <a:avLst/>
        </a:prstGeom>
      </xdr:spPr>
    </xdr:pic>
    <xdr:clientData/>
  </xdr:twoCellAnchor>
  <xdr:twoCellAnchor>
    <xdr:from>
      <xdr:col>12</xdr:col>
      <xdr:colOff>295276</xdr:colOff>
      <xdr:row>23</xdr:row>
      <xdr:rowOff>38100</xdr:rowOff>
    </xdr:from>
    <xdr:to>
      <xdr:col>12</xdr:col>
      <xdr:colOff>581026</xdr:colOff>
      <xdr:row>26</xdr:row>
      <xdr:rowOff>171450</xdr:rowOff>
    </xdr:to>
    <xdr:sp macro="" textlink="">
      <xdr:nvSpPr>
        <xdr:cNvPr id="6" name="Seta para cima 5"/>
        <xdr:cNvSpPr/>
      </xdr:nvSpPr>
      <xdr:spPr>
        <a:xfrm>
          <a:off x="7648576" y="4572000"/>
          <a:ext cx="285750" cy="723900"/>
        </a:xfrm>
        <a:prstGeom prst="upArrow">
          <a:avLst>
            <a:gd name="adj1" fmla="val 24359"/>
            <a:gd name="adj2" fmla="val 76923"/>
          </a:avLst>
        </a:prstGeom>
        <a:solidFill>
          <a:schemeClr val="accent6">
            <a:lumMod val="75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8</xdr:col>
      <xdr:colOff>304801</xdr:colOff>
      <xdr:row>24</xdr:row>
      <xdr:rowOff>0</xdr:rowOff>
    </xdr:from>
    <xdr:to>
      <xdr:col>8</xdr:col>
      <xdr:colOff>590551</xdr:colOff>
      <xdr:row>27</xdr:row>
      <xdr:rowOff>133350</xdr:rowOff>
    </xdr:to>
    <xdr:sp macro="" textlink="">
      <xdr:nvSpPr>
        <xdr:cNvPr id="7" name="Seta para cima 6"/>
        <xdr:cNvSpPr/>
      </xdr:nvSpPr>
      <xdr:spPr>
        <a:xfrm>
          <a:off x="5219701" y="4724400"/>
          <a:ext cx="285750" cy="733425"/>
        </a:xfrm>
        <a:prstGeom prst="upArrow">
          <a:avLst>
            <a:gd name="adj1" fmla="val 24359"/>
            <a:gd name="adj2" fmla="val 76923"/>
          </a:avLst>
        </a:prstGeom>
        <a:solidFill>
          <a:schemeClr val="accent6">
            <a:lumMod val="75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10</xdr:col>
      <xdr:colOff>180975</xdr:colOff>
      <xdr:row>18</xdr:row>
      <xdr:rowOff>180975</xdr:rowOff>
    </xdr:from>
    <xdr:to>
      <xdr:col>10</xdr:col>
      <xdr:colOff>360975</xdr:colOff>
      <xdr:row>19</xdr:row>
      <xdr:rowOff>160950</xdr:rowOff>
    </xdr:to>
    <xdr:sp macro="" textlink="">
      <xdr:nvSpPr>
        <xdr:cNvPr id="8" name="Elipse 7"/>
        <xdr:cNvSpPr>
          <a:spLocks noChangeAspect="1"/>
        </xdr:cNvSpPr>
      </xdr:nvSpPr>
      <xdr:spPr>
        <a:xfrm>
          <a:off x="6315075" y="3743325"/>
          <a:ext cx="180000" cy="180000"/>
        </a:xfrm>
        <a:prstGeom prst="ellipse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400050</xdr:colOff>
      <xdr:row>19</xdr:row>
      <xdr:rowOff>171450</xdr:rowOff>
    </xdr:from>
    <xdr:to>
      <xdr:col>11</xdr:col>
      <xdr:colOff>95250</xdr:colOff>
      <xdr:row>24</xdr:row>
      <xdr:rowOff>142876</xdr:rowOff>
    </xdr:to>
    <xdr:cxnSp macro="">
      <xdr:nvCxnSpPr>
        <xdr:cNvPr id="10" name="Conector reto 9"/>
        <xdr:cNvCxnSpPr/>
      </xdr:nvCxnSpPr>
      <xdr:spPr>
        <a:xfrm flipV="1">
          <a:off x="5924550" y="3933825"/>
          <a:ext cx="914400" cy="933451"/>
        </a:xfrm>
        <a:prstGeom prst="line">
          <a:avLst/>
        </a:prstGeom>
        <a:ln w="19050">
          <a:solidFill>
            <a:schemeClr val="accent5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438150</xdr:colOff>
      <xdr:row>22</xdr:row>
      <xdr:rowOff>28575</xdr:rowOff>
    </xdr:from>
    <xdr:to>
      <xdr:col>12</xdr:col>
      <xdr:colOff>542925</xdr:colOff>
      <xdr:row>22</xdr:row>
      <xdr:rowOff>28576</xdr:rowOff>
    </xdr:to>
    <xdr:cxnSp macro="">
      <xdr:nvCxnSpPr>
        <xdr:cNvPr id="13" name="Conector reto 12"/>
        <xdr:cNvCxnSpPr/>
      </xdr:nvCxnSpPr>
      <xdr:spPr>
        <a:xfrm flipV="1">
          <a:off x="4743450" y="4371975"/>
          <a:ext cx="3152775" cy="1"/>
        </a:xfrm>
        <a:prstGeom prst="line">
          <a:avLst/>
        </a:prstGeom>
        <a:ln w="19050">
          <a:solidFill>
            <a:schemeClr val="accent5">
              <a:lumMod val="75000"/>
            </a:schemeClr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590550</xdr:colOff>
      <xdr:row>19</xdr:row>
      <xdr:rowOff>114299</xdr:rowOff>
    </xdr:from>
    <xdr:to>
      <xdr:col>11</xdr:col>
      <xdr:colOff>428625</xdr:colOff>
      <xdr:row>21</xdr:row>
      <xdr:rowOff>161924</xdr:rowOff>
    </xdr:to>
    <xdr:sp macro="" textlink="">
      <xdr:nvSpPr>
        <xdr:cNvPr id="15" name="CaixaDeTexto 14"/>
        <xdr:cNvSpPr txBox="1"/>
      </xdr:nvSpPr>
      <xdr:spPr>
        <a:xfrm>
          <a:off x="6724650" y="3876674"/>
          <a:ext cx="447675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800" b="1"/>
            <a:t>d1</a:t>
          </a:r>
        </a:p>
      </xdr:txBody>
    </xdr:sp>
    <xdr:clientData/>
  </xdr:twoCellAnchor>
  <xdr:twoCellAnchor>
    <xdr:from>
      <xdr:col>9</xdr:col>
      <xdr:colOff>209550</xdr:colOff>
      <xdr:row>22</xdr:row>
      <xdr:rowOff>76199</xdr:rowOff>
    </xdr:from>
    <xdr:to>
      <xdr:col>10</xdr:col>
      <xdr:colOff>47625</xdr:colOff>
      <xdr:row>24</xdr:row>
      <xdr:rowOff>123824</xdr:rowOff>
    </xdr:to>
    <xdr:sp macro="" textlink="">
      <xdr:nvSpPr>
        <xdr:cNvPr id="16" name="CaixaDeTexto 15"/>
        <xdr:cNvSpPr txBox="1"/>
      </xdr:nvSpPr>
      <xdr:spPr>
        <a:xfrm>
          <a:off x="5734050" y="4419599"/>
          <a:ext cx="447675" cy="428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800" b="1"/>
            <a:t>d2</a:t>
          </a:r>
        </a:p>
      </xdr:txBody>
    </xdr:sp>
    <xdr:clientData/>
  </xdr:twoCellAnchor>
  <xdr:twoCellAnchor>
    <xdr:from>
      <xdr:col>11</xdr:col>
      <xdr:colOff>142875</xdr:colOff>
      <xdr:row>21</xdr:row>
      <xdr:rowOff>152399</xdr:rowOff>
    </xdr:from>
    <xdr:to>
      <xdr:col>11</xdr:col>
      <xdr:colOff>590550</xdr:colOff>
      <xdr:row>24</xdr:row>
      <xdr:rowOff>9524</xdr:rowOff>
    </xdr:to>
    <xdr:sp macro="" textlink="">
      <xdr:nvSpPr>
        <xdr:cNvPr id="17" name="CaixaDeTexto 16"/>
        <xdr:cNvSpPr txBox="1"/>
      </xdr:nvSpPr>
      <xdr:spPr>
        <a:xfrm>
          <a:off x="6886575" y="4305299"/>
          <a:ext cx="447675" cy="428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800" b="1"/>
            <a:t>d3</a:t>
          </a:r>
        </a:p>
      </xdr:txBody>
    </xdr:sp>
    <xdr:clientData/>
  </xdr:twoCellAnchor>
  <xdr:twoCellAnchor>
    <xdr:from>
      <xdr:col>8</xdr:col>
      <xdr:colOff>352425</xdr:colOff>
      <xdr:row>20</xdr:row>
      <xdr:rowOff>57149</xdr:rowOff>
    </xdr:from>
    <xdr:to>
      <xdr:col>9</xdr:col>
      <xdr:colOff>190500</xdr:colOff>
      <xdr:row>22</xdr:row>
      <xdr:rowOff>114299</xdr:rowOff>
    </xdr:to>
    <xdr:sp macro="" textlink="">
      <xdr:nvSpPr>
        <xdr:cNvPr id="18" name="CaixaDeTexto 17"/>
        <xdr:cNvSpPr txBox="1"/>
      </xdr:nvSpPr>
      <xdr:spPr>
        <a:xfrm>
          <a:off x="5267325" y="4019549"/>
          <a:ext cx="447675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800" b="1"/>
            <a:t>d4</a:t>
          </a:r>
        </a:p>
      </xdr:txBody>
    </xdr:sp>
    <xdr:clientData/>
  </xdr:twoCellAnchor>
  <xdr:twoCellAnchor>
    <xdr:from>
      <xdr:col>12</xdr:col>
      <xdr:colOff>542925</xdr:colOff>
      <xdr:row>25</xdr:row>
      <xdr:rowOff>19050</xdr:rowOff>
    </xdr:from>
    <xdr:to>
      <xdr:col>13</xdr:col>
      <xdr:colOff>476250</xdr:colOff>
      <xdr:row>27</xdr:row>
      <xdr:rowOff>28576</xdr:rowOff>
    </xdr:to>
    <xdr:sp macro="" textlink="">
      <xdr:nvSpPr>
        <xdr:cNvPr id="19" name="CaixaDeTexto 18"/>
        <xdr:cNvSpPr txBox="1"/>
      </xdr:nvSpPr>
      <xdr:spPr>
        <a:xfrm>
          <a:off x="7896225" y="4943475"/>
          <a:ext cx="542925" cy="4095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800" b="1">
              <a:solidFill>
                <a:schemeClr val="accent6">
                  <a:lumMod val="75000"/>
                </a:schemeClr>
              </a:solidFill>
            </a:rPr>
            <a:t>W1</a:t>
          </a:r>
        </a:p>
      </xdr:txBody>
    </xdr:sp>
    <xdr:clientData/>
  </xdr:twoCellAnchor>
  <xdr:twoCellAnchor>
    <xdr:from>
      <xdr:col>10</xdr:col>
      <xdr:colOff>495300</xdr:colOff>
      <xdr:row>28</xdr:row>
      <xdr:rowOff>19050</xdr:rowOff>
    </xdr:from>
    <xdr:to>
      <xdr:col>11</xdr:col>
      <xdr:colOff>428625</xdr:colOff>
      <xdr:row>30</xdr:row>
      <xdr:rowOff>19051</xdr:rowOff>
    </xdr:to>
    <xdr:sp macro="" textlink="">
      <xdr:nvSpPr>
        <xdr:cNvPr id="20" name="CaixaDeTexto 19"/>
        <xdr:cNvSpPr txBox="1"/>
      </xdr:nvSpPr>
      <xdr:spPr>
        <a:xfrm>
          <a:off x="6629400" y="5543550"/>
          <a:ext cx="542925" cy="3905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800" b="1">
              <a:solidFill>
                <a:schemeClr val="accent6">
                  <a:lumMod val="75000"/>
                </a:schemeClr>
              </a:solidFill>
            </a:rPr>
            <a:t>W2</a:t>
          </a:r>
        </a:p>
      </xdr:txBody>
    </xdr:sp>
    <xdr:clientData/>
  </xdr:twoCellAnchor>
  <xdr:twoCellAnchor>
    <xdr:from>
      <xdr:col>8</xdr:col>
      <xdr:colOff>514350</xdr:colOff>
      <xdr:row>26</xdr:row>
      <xdr:rowOff>85725</xdr:rowOff>
    </xdr:from>
    <xdr:to>
      <xdr:col>9</xdr:col>
      <xdr:colOff>447675</xdr:colOff>
      <xdr:row>28</xdr:row>
      <xdr:rowOff>85726</xdr:rowOff>
    </xdr:to>
    <xdr:sp macro="" textlink="">
      <xdr:nvSpPr>
        <xdr:cNvPr id="21" name="CaixaDeTexto 20"/>
        <xdr:cNvSpPr txBox="1"/>
      </xdr:nvSpPr>
      <xdr:spPr>
        <a:xfrm>
          <a:off x="5429250" y="5210175"/>
          <a:ext cx="542925" cy="400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800" b="1">
              <a:solidFill>
                <a:schemeClr val="accent6">
                  <a:lumMod val="75000"/>
                </a:schemeClr>
              </a:solidFill>
            </a:rPr>
            <a:t>W3</a:t>
          </a:r>
        </a:p>
      </xdr:txBody>
    </xdr:sp>
    <xdr:clientData/>
  </xdr:twoCellAnchor>
  <xdr:twoCellAnchor>
    <xdr:from>
      <xdr:col>6</xdr:col>
      <xdr:colOff>504825</xdr:colOff>
      <xdr:row>28</xdr:row>
      <xdr:rowOff>114300</xdr:rowOff>
    </xdr:from>
    <xdr:to>
      <xdr:col>7</xdr:col>
      <xdr:colOff>438150</xdr:colOff>
      <xdr:row>30</xdr:row>
      <xdr:rowOff>114301</xdr:rowOff>
    </xdr:to>
    <xdr:sp macro="" textlink="">
      <xdr:nvSpPr>
        <xdr:cNvPr id="22" name="CaixaDeTexto 21"/>
        <xdr:cNvSpPr txBox="1"/>
      </xdr:nvSpPr>
      <xdr:spPr>
        <a:xfrm>
          <a:off x="4200525" y="5638800"/>
          <a:ext cx="542925" cy="3905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800" b="1">
              <a:solidFill>
                <a:schemeClr val="accent6">
                  <a:lumMod val="75000"/>
                </a:schemeClr>
              </a:solidFill>
            </a:rPr>
            <a:t>W4</a:t>
          </a:r>
        </a:p>
      </xdr:txBody>
    </xdr:sp>
    <xdr:clientData/>
  </xdr:twoCellAnchor>
  <xdr:twoCellAnchor>
    <xdr:from>
      <xdr:col>9</xdr:col>
      <xdr:colOff>561975</xdr:colOff>
      <xdr:row>18</xdr:row>
      <xdr:rowOff>180974</xdr:rowOff>
    </xdr:from>
    <xdr:to>
      <xdr:col>10</xdr:col>
      <xdr:colOff>209550</xdr:colOff>
      <xdr:row>21</xdr:row>
      <xdr:rowOff>28574</xdr:rowOff>
    </xdr:to>
    <xdr:sp macro="" textlink="">
      <xdr:nvSpPr>
        <xdr:cNvPr id="23" name="CaixaDeTexto 22"/>
        <xdr:cNvSpPr txBox="1"/>
      </xdr:nvSpPr>
      <xdr:spPr>
        <a:xfrm>
          <a:off x="6086475" y="3743324"/>
          <a:ext cx="257175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800" b="1"/>
            <a:t>z</a:t>
          </a:r>
        </a:p>
      </xdr:txBody>
    </xdr:sp>
    <xdr:clientData/>
  </xdr:twoCellAnchor>
  <xdr:twoCellAnchor>
    <xdr:from>
      <xdr:col>10</xdr:col>
      <xdr:colOff>276225</xdr:colOff>
      <xdr:row>19</xdr:row>
      <xdr:rowOff>161925</xdr:rowOff>
    </xdr:from>
    <xdr:to>
      <xdr:col>10</xdr:col>
      <xdr:colOff>285750</xdr:colOff>
      <xdr:row>27</xdr:row>
      <xdr:rowOff>178594</xdr:rowOff>
    </xdr:to>
    <xdr:cxnSp macro="">
      <xdr:nvCxnSpPr>
        <xdr:cNvPr id="11" name="Conector reto 10"/>
        <xdr:cNvCxnSpPr/>
      </xdr:nvCxnSpPr>
      <xdr:spPr>
        <a:xfrm>
          <a:off x="6622256" y="3971925"/>
          <a:ext cx="9525" cy="1588294"/>
        </a:xfrm>
        <a:prstGeom prst="line">
          <a:avLst/>
        </a:prstGeom>
        <a:ln w="25400">
          <a:head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276225</xdr:colOff>
      <xdr:row>17</xdr:row>
      <xdr:rowOff>171450</xdr:rowOff>
    </xdr:from>
    <xdr:to>
      <xdr:col>11</xdr:col>
      <xdr:colOff>209550</xdr:colOff>
      <xdr:row>19</xdr:row>
      <xdr:rowOff>66675</xdr:rowOff>
    </xdr:to>
    <xdr:sp macro="" textlink="">
      <xdr:nvSpPr>
        <xdr:cNvPr id="9" name="CaixaDeTexto 8"/>
        <xdr:cNvSpPr txBox="1"/>
      </xdr:nvSpPr>
      <xdr:spPr>
        <a:xfrm>
          <a:off x="6410325" y="3533775"/>
          <a:ext cx="5429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400" b="1">
              <a:solidFill>
                <a:srgbClr val="FF0000"/>
              </a:solidFill>
            </a:rPr>
            <a:t>CG</a:t>
          </a:r>
        </a:p>
      </xdr:txBody>
    </xdr:sp>
    <xdr:clientData/>
  </xdr:twoCellAnchor>
  <xdr:twoCellAnchor>
    <xdr:from>
      <xdr:col>7</xdr:col>
      <xdr:colOff>285750</xdr:colOff>
      <xdr:row>24</xdr:row>
      <xdr:rowOff>0</xdr:rowOff>
    </xdr:from>
    <xdr:to>
      <xdr:col>8</xdr:col>
      <xdr:colOff>76200</xdr:colOff>
      <xdr:row>27</xdr:row>
      <xdr:rowOff>95250</xdr:rowOff>
    </xdr:to>
    <xdr:sp macro="" textlink="">
      <xdr:nvSpPr>
        <xdr:cNvPr id="12" name="Elipse 11"/>
        <xdr:cNvSpPr/>
      </xdr:nvSpPr>
      <xdr:spPr>
        <a:xfrm>
          <a:off x="4591050" y="4724400"/>
          <a:ext cx="400050" cy="695325"/>
        </a:xfrm>
        <a:prstGeom prst="ellipse">
          <a:avLst/>
        </a:prstGeom>
        <a:solidFill>
          <a:schemeClr val="bg2">
            <a:lumMod val="90000"/>
          </a:schemeClr>
        </a:solidFill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7</xdr:col>
      <xdr:colOff>361951</xdr:colOff>
      <xdr:row>25</xdr:row>
      <xdr:rowOff>133350</xdr:rowOff>
    </xdr:from>
    <xdr:to>
      <xdr:col>8</xdr:col>
      <xdr:colOff>38101</xdr:colOff>
      <xdr:row>29</xdr:row>
      <xdr:rowOff>66675</xdr:rowOff>
    </xdr:to>
    <xdr:sp macro="" textlink="">
      <xdr:nvSpPr>
        <xdr:cNvPr id="4" name="Seta para cima 3"/>
        <xdr:cNvSpPr/>
      </xdr:nvSpPr>
      <xdr:spPr>
        <a:xfrm>
          <a:off x="4667251" y="5057775"/>
          <a:ext cx="285750" cy="733425"/>
        </a:xfrm>
        <a:prstGeom prst="upArrow">
          <a:avLst>
            <a:gd name="adj1" fmla="val 24359"/>
            <a:gd name="adj2" fmla="val 76923"/>
          </a:avLst>
        </a:prstGeom>
        <a:solidFill>
          <a:schemeClr val="accent6">
            <a:lumMod val="75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11</xdr:col>
      <xdr:colOff>285750</xdr:colOff>
      <xdr:row>24</xdr:row>
      <xdr:rowOff>66675</xdr:rowOff>
    </xdr:from>
    <xdr:to>
      <xdr:col>12</xdr:col>
      <xdr:colOff>76200</xdr:colOff>
      <xdr:row>27</xdr:row>
      <xdr:rowOff>161925</xdr:rowOff>
    </xdr:to>
    <xdr:sp macro="" textlink="">
      <xdr:nvSpPr>
        <xdr:cNvPr id="24" name="Elipse 23"/>
        <xdr:cNvSpPr/>
      </xdr:nvSpPr>
      <xdr:spPr>
        <a:xfrm>
          <a:off x="7029450" y="4791075"/>
          <a:ext cx="400050" cy="695325"/>
        </a:xfrm>
        <a:prstGeom prst="ellipse">
          <a:avLst/>
        </a:prstGeom>
        <a:solidFill>
          <a:schemeClr val="bg2">
            <a:lumMod val="90000"/>
          </a:schemeClr>
        </a:solidFill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11</xdr:col>
      <xdr:colOff>352426</xdr:colOff>
      <xdr:row>25</xdr:row>
      <xdr:rowOff>133350</xdr:rowOff>
    </xdr:from>
    <xdr:to>
      <xdr:col>12</xdr:col>
      <xdr:colOff>28576</xdr:colOff>
      <xdr:row>29</xdr:row>
      <xdr:rowOff>66675</xdr:rowOff>
    </xdr:to>
    <xdr:sp macro="" textlink="">
      <xdr:nvSpPr>
        <xdr:cNvPr id="5" name="Seta para cima 4"/>
        <xdr:cNvSpPr/>
      </xdr:nvSpPr>
      <xdr:spPr>
        <a:xfrm>
          <a:off x="7096126" y="5057775"/>
          <a:ext cx="285750" cy="733425"/>
        </a:xfrm>
        <a:prstGeom prst="upArrow">
          <a:avLst>
            <a:gd name="adj1" fmla="val 24359"/>
            <a:gd name="adj2" fmla="val 76923"/>
          </a:avLst>
        </a:prstGeom>
        <a:solidFill>
          <a:schemeClr val="accent6">
            <a:lumMod val="75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581025</xdr:colOff>
      <xdr:row>32</xdr:row>
      <xdr:rowOff>60804</xdr:rowOff>
    </xdr:from>
    <xdr:to>
      <xdr:col>5</xdr:col>
      <xdr:colOff>66675</xdr:colOff>
      <xdr:row>45</xdr:row>
      <xdr:rowOff>87413</xdr:rowOff>
    </xdr:to>
    <xdr:pic>
      <xdr:nvPicPr>
        <xdr:cNvPr id="14" name="Imagem 1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012" r="23106"/>
        <a:stretch/>
      </xdr:blipFill>
      <xdr:spPr>
        <a:xfrm>
          <a:off x="581025" y="6385404"/>
          <a:ext cx="2809875" cy="25031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absistemasveiculares.ufsc.b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9"/>
  <sheetViews>
    <sheetView showGridLines="0" tabSelected="1" zoomScale="80" zoomScaleNormal="80" workbookViewId="0">
      <selection activeCell="C11" sqref="C11"/>
    </sheetView>
  </sheetViews>
  <sheetFormatPr defaultRowHeight="15" x14ac:dyDescent="0.25"/>
  <cols>
    <col min="1" max="2" width="9.140625" style="1"/>
    <col min="3" max="3" width="13.140625" style="1" customWidth="1"/>
    <col min="4" max="16384" width="9.140625" style="1"/>
  </cols>
  <sheetData>
    <row r="3" spans="2:9" ht="17.25" x14ac:dyDescent="0.3">
      <c r="C3" s="2" t="s">
        <v>36</v>
      </c>
    </row>
    <row r="4" spans="2:9" x14ac:dyDescent="0.25">
      <c r="C4" s="22" t="s">
        <v>37</v>
      </c>
    </row>
    <row r="5" spans="2:9" ht="17.25" x14ac:dyDescent="0.3">
      <c r="C5" s="2" t="s">
        <v>0</v>
      </c>
    </row>
    <row r="8" spans="2:9" ht="15.75" x14ac:dyDescent="0.25">
      <c r="B8" s="3" t="s">
        <v>5</v>
      </c>
      <c r="G8" s="3" t="s">
        <v>11</v>
      </c>
    </row>
    <row r="9" spans="2:9" ht="15.75" thickBot="1" x14ac:dyDescent="0.3"/>
    <row r="10" spans="2:9" ht="15.75" thickBot="1" x14ac:dyDescent="0.3">
      <c r="B10" s="1" t="s">
        <v>8</v>
      </c>
      <c r="G10" s="4" t="s">
        <v>13</v>
      </c>
      <c r="H10" s="5">
        <f>(W2_+W4_)*t_/Wg_</f>
        <v>0.75549799656554106</v>
      </c>
      <c r="I10" s="1" t="s">
        <v>29</v>
      </c>
    </row>
    <row r="11" spans="2:9" ht="15.75" thickBot="1" x14ac:dyDescent="0.3">
      <c r="B11" s="6" t="s">
        <v>6</v>
      </c>
      <c r="C11" s="12">
        <v>2.589</v>
      </c>
      <c r="G11" s="7" t="s">
        <v>14</v>
      </c>
      <c r="H11" s="8">
        <f>(W1_+W3_)*t_/Wg_</f>
        <v>0.74150200343445927</v>
      </c>
      <c r="I11" s="1" t="s">
        <v>30</v>
      </c>
    </row>
    <row r="12" spans="2:9" ht="15.75" thickBot="1" x14ac:dyDescent="0.3">
      <c r="B12" s="1" t="s">
        <v>9</v>
      </c>
      <c r="G12" s="7" t="s">
        <v>12</v>
      </c>
      <c r="H12" s="8">
        <f>(W3_+W4_)*l_/Wg_</f>
        <v>1.0220646823125359</v>
      </c>
      <c r="I12" s="1" t="s">
        <v>31</v>
      </c>
    </row>
    <row r="13" spans="2:9" ht="15.75" thickBot="1" x14ac:dyDescent="0.3">
      <c r="B13" s="6" t="s">
        <v>7</v>
      </c>
      <c r="C13" s="12">
        <v>1.4970000000000001</v>
      </c>
      <c r="G13" s="9" t="s">
        <v>15</v>
      </c>
      <c r="H13" s="10">
        <f>(W1_+W2_)*l_/Wg_</f>
        <v>1.5669353176874643</v>
      </c>
      <c r="I13" s="17" t="s">
        <v>32</v>
      </c>
    </row>
    <row r="14" spans="2:9" ht="15.75" thickBot="1" x14ac:dyDescent="0.3"/>
    <row r="15" spans="2:9" ht="15.75" thickBot="1" x14ac:dyDescent="0.3">
      <c r="G15" s="15" t="s">
        <v>16</v>
      </c>
      <c r="H15" s="16">
        <f>l_*(W1_l+W2_l-W1_-W2_)/((W1_+W2_+W3_+W4_)*TAN(PI()/180*theta))+R_/1000</f>
        <v>0.91391701718851581</v>
      </c>
      <c r="I15" s="1" t="s">
        <v>28</v>
      </c>
    </row>
    <row r="16" spans="2:9" ht="15.75" thickBot="1" x14ac:dyDescent="0.3">
      <c r="B16" s="21" t="s">
        <v>34</v>
      </c>
      <c r="C16" s="21"/>
      <c r="D16" s="21"/>
      <c r="E16" s="21"/>
    </row>
    <row r="17" spans="2:5" ht="15.75" thickBot="1" x14ac:dyDescent="0.3">
      <c r="B17" s="6" t="s">
        <v>1</v>
      </c>
      <c r="C17" s="13">
        <v>319</v>
      </c>
      <c r="D17" s="1" t="s">
        <v>22</v>
      </c>
    </row>
    <row r="18" spans="2:5" ht="15.75" thickBot="1" x14ac:dyDescent="0.3">
      <c r="B18" s="6" t="s">
        <v>2</v>
      </c>
      <c r="C18" s="13">
        <v>315.39999999999998</v>
      </c>
      <c r="D18" s="1" t="s">
        <v>23</v>
      </c>
    </row>
    <row r="19" spans="2:5" ht="15.75" thickBot="1" x14ac:dyDescent="0.3">
      <c r="B19" s="6" t="s">
        <v>3</v>
      </c>
      <c r="C19" s="13">
        <v>200.2</v>
      </c>
      <c r="D19" s="1" t="s">
        <v>24</v>
      </c>
    </row>
    <row r="20" spans="2:5" ht="15.75" thickBot="1" x14ac:dyDescent="0.3">
      <c r="B20" s="6" t="s">
        <v>4</v>
      </c>
      <c r="C20" s="13">
        <v>213.6</v>
      </c>
      <c r="D20" s="17" t="s">
        <v>25</v>
      </c>
    </row>
    <row r="21" spans="2:5" x14ac:dyDescent="0.25">
      <c r="B21" s="11" t="s">
        <v>10</v>
      </c>
      <c r="C21" s="14">
        <f>SUM(C17:C20)</f>
        <v>1048.1999999999998</v>
      </c>
      <c r="D21" s="1" t="s">
        <v>33</v>
      </c>
    </row>
    <row r="24" spans="2:5" x14ac:dyDescent="0.25">
      <c r="B24" s="21" t="s">
        <v>35</v>
      </c>
      <c r="C24" s="21"/>
      <c r="D24" s="21"/>
      <c r="E24" s="21"/>
    </row>
    <row r="25" spans="2:5" ht="15.75" thickBot="1" x14ac:dyDescent="0.3">
      <c r="B25" s="17" t="s">
        <v>17</v>
      </c>
    </row>
    <row r="26" spans="2:5" ht="15.75" thickBot="1" x14ac:dyDescent="0.3">
      <c r="B26" s="6" t="s">
        <v>18</v>
      </c>
      <c r="C26" s="13">
        <v>351</v>
      </c>
      <c r="D26" s="1" t="s">
        <v>22</v>
      </c>
    </row>
    <row r="27" spans="2:5" ht="15.75" thickBot="1" x14ac:dyDescent="0.3">
      <c r="B27" s="6" t="s">
        <v>19</v>
      </c>
      <c r="C27" s="13">
        <v>350</v>
      </c>
      <c r="D27" s="1" t="s">
        <v>23</v>
      </c>
    </row>
    <row r="28" spans="2:5" ht="15.75" thickBot="1" x14ac:dyDescent="0.3">
      <c r="B28" s="18" t="s">
        <v>20</v>
      </c>
      <c r="C28" s="19">
        <v>15</v>
      </c>
      <c r="D28" s="1" t="s">
        <v>26</v>
      </c>
    </row>
    <row r="29" spans="2:5" ht="15.75" thickBot="1" x14ac:dyDescent="0.3">
      <c r="B29" s="18" t="s">
        <v>21</v>
      </c>
      <c r="C29" s="20">
        <v>300</v>
      </c>
      <c r="D29" s="17" t="s">
        <v>27</v>
      </c>
    </row>
  </sheetData>
  <sheetProtection algorithmName="SHA-512" hashValue="a0Kf5QOW3Ewe/TlwcDw+UQDJuPl8wyQK6LTrVPAAcNEgintc3z2d0RRybr6trrKy0HkvjazR9D9TTQxZ7OgnyQ==" saltValue="oZIRkf1kkPFHGWp420bPVg==" spinCount="100000" sheet="1" objects="1" scenarios="1" selectLockedCells="1"/>
  <hyperlinks>
    <hyperlink ref="C4" r:id="rId1"/>
  </hyperlinks>
  <pageMargins left="0.511811024" right="0.511811024" top="0.78740157499999996" bottom="0.78740157499999996" header="0.31496062000000002" footer="0.31496062000000002"/>
  <pageSetup paperSize="9" orientation="portrait" horizontalDpi="120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11</vt:i4>
      </vt:variant>
    </vt:vector>
  </HeadingPairs>
  <TitlesOfParts>
    <vt:vector size="12" baseType="lpstr">
      <vt:lpstr>CG</vt:lpstr>
      <vt:lpstr>l_</vt:lpstr>
      <vt:lpstr>R_</vt:lpstr>
      <vt:lpstr>t_</vt:lpstr>
      <vt:lpstr>theta</vt:lpstr>
      <vt:lpstr>W1_</vt:lpstr>
      <vt:lpstr>W1_l</vt:lpstr>
      <vt:lpstr>W2_</vt:lpstr>
      <vt:lpstr>W2_l</vt:lpstr>
      <vt:lpstr>W3_</vt:lpstr>
      <vt:lpstr>W4_</vt:lpstr>
      <vt:lpstr>Wg_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CONCURSO</dc:creator>
  <cp:lastModifiedBy>admlocaljve</cp:lastModifiedBy>
  <dcterms:created xsi:type="dcterms:W3CDTF">2019-04-25T12:20:54Z</dcterms:created>
  <dcterms:modified xsi:type="dcterms:W3CDTF">2023-10-27T15:09:34Z</dcterms:modified>
</cp:coreProperties>
</file>